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116" windowHeight="9552"/>
  </bookViews>
  <sheets>
    <sheet name="Fiscalité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D40" i="1"/>
  <c r="C40" i="1"/>
  <c r="B50" i="1"/>
  <c r="B40" i="1"/>
  <c r="E21" i="1"/>
  <c r="E22" i="1"/>
  <c r="E23" i="1"/>
  <c r="E24" i="1"/>
  <c r="E25" i="1"/>
  <c r="E9" i="1"/>
  <c r="B22" i="1"/>
  <c r="C22" i="1"/>
  <c r="D22" i="1"/>
  <c r="B23" i="1"/>
  <c r="C23" i="1"/>
  <c r="D23" i="1"/>
  <c r="B24" i="1"/>
  <c r="C24" i="1"/>
  <c r="D24" i="1"/>
  <c r="B25" i="1"/>
  <c r="C25" i="1"/>
  <c r="D25" i="1"/>
  <c r="C21" i="1"/>
  <c r="D21" i="1"/>
  <c r="B21" i="1"/>
  <c r="C9" i="1"/>
  <c r="D9" i="1"/>
  <c r="B9" i="1"/>
  <c r="F22" i="1" l="1"/>
  <c r="E26" i="1"/>
  <c r="D30" i="1" s="1"/>
  <c r="E40" i="1"/>
  <c r="F24" i="1"/>
  <c r="D26" i="1"/>
  <c r="C30" i="1" s="1"/>
  <c r="F25" i="1"/>
  <c r="C26" i="1"/>
  <c r="F23" i="1"/>
  <c r="B26" i="1"/>
  <c r="A30" i="1" s="1"/>
  <c r="F21" i="1"/>
  <c r="G26" i="1" l="1"/>
  <c r="B30" i="1"/>
  <c r="F26" i="1"/>
</calcChain>
</file>

<file path=xl/sharedStrings.xml><?xml version="1.0" encoding="utf-8"?>
<sst xmlns="http://schemas.openxmlformats.org/spreadsheetml/2006/main" count="65" uniqueCount="24">
  <si>
    <t>Communes</t>
  </si>
  <si>
    <t>FB</t>
  </si>
  <si>
    <t>FNB</t>
  </si>
  <si>
    <t>CFE</t>
  </si>
  <si>
    <t>HAUTERIVE LA FRESSE</t>
  </si>
  <si>
    <t>LA LONGEVILLE</t>
  </si>
  <si>
    <t>MONTBENOIT</t>
  </si>
  <si>
    <t>MONTFLOVIN</t>
  </si>
  <si>
    <t>VILLE DU PONT</t>
  </si>
  <si>
    <t>TOTAL</t>
  </si>
  <si>
    <t>Bases prévisionnelles 2022</t>
  </si>
  <si>
    <t>Taux 2022</t>
  </si>
  <si>
    <t>Produits attendus 2022</t>
  </si>
  <si>
    <t>Fiscalité directe locale</t>
  </si>
  <si>
    <t>Prélèvement au titre du FNGIR</t>
  </si>
  <si>
    <t>FNGIR</t>
  </si>
  <si>
    <t>Autres ressources</t>
  </si>
  <si>
    <t>TAFNB</t>
  </si>
  <si>
    <t>CVAE</t>
  </si>
  <si>
    <t>IFER</t>
  </si>
  <si>
    <t>Taux moyens pondérés</t>
  </si>
  <si>
    <t>THRS</t>
  </si>
  <si>
    <t>Versement</t>
  </si>
  <si>
    <t>coeff corr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</si>
</sst>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2" fontId="0" fillId="0" borderId="0" xfId="0" applyNumberFormat="1" applyBorder="1"/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/>
    <xf numFmtId="0" fontId="1" fillId="4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>
      <selection activeCell="C46" sqref="C46"/>
    </sheetView>
  </sheetViews>
  <sheetFormatPr baseColWidth="10" defaultRowHeight="14.4" x14ac:dyDescent="0.3"/>
  <cols>
    <col min="1" max="1" width="19.21875" bestFit="1" customWidth="1"/>
    <col min="7" max="7" width="11.5546875" customWidth="1"/>
  </cols>
  <sheetData>
    <row r="1" spans="1:7" x14ac:dyDescent="0.3">
      <c r="A1" s="15" t="s">
        <v>13</v>
      </c>
      <c r="B1" s="15"/>
      <c r="C1" s="15"/>
      <c r="D1" s="15"/>
      <c r="E1" s="15"/>
      <c r="F1" s="15"/>
      <c r="G1" s="15"/>
    </row>
    <row r="2" spans="1:7" x14ac:dyDescent="0.3">
      <c r="A2" s="1"/>
      <c r="B2" s="17" t="s">
        <v>10</v>
      </c>
      <c r="C2" s="17"/>
      <c r="D2" s="17"/>
    </row>
    <row r="3" spans="1:7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21</v>
      </c>
    </row>
    <row r="4" spans="1:7" x14ac:dyDescent="0.3">
      <c r="A4" s="3" t="s">
        <v>4</v>
      </c>
      <c r="B4" s="3">
        <v>145800</v>
      </c>
      <c r="C4" s="3">
        <v>45900</v>
      </c>
      <c r="D4" s="3">
        <v>17600</v>
      </c>
      <c r="E4" s="3">
        <v>18450</v>
      </c>
    </row>
    <row r="5" spans="1:7" x14ac:dyDescent="0.3">
      <c r="A5" s="3" t="s">
        <v>5</v>
      </c>
      <c r="B5" s="3">
        <v>505000</v>
      </c>
      <c r="C5" s="3">
        <v>87500</v>
      </c>
      <c r="D5" s="3">
        <v>44400</v>
      </c>
      <c r="E5" s="3"/>
    </row>
    <row r="6" spans="1:7" x14ac:dyDescent="0.3">
      <c r="A6" s="3" t="s">
        <v>6</v>
      </c>
      <c r="B6" s="3">
        <v>322200</v>
      </c>
      <c r="C6" s="3">
        <v>30100</v>
      </c>
      <c r="D6" s="3">
        <v>43400</v>
      </c>
      <c r="E6" s="3">
        <v>25011</v>
      </c>
    </row>
    <row r="7" spans="1:7" x14ac:dyDescent="0.3">
      <c r="A7" s="3" t="s">
        <v>7</v>
      </c>
      <c r="B7" s="3">
        <v>54800</v>
      </c>
      <c r="C7" s="3">
        <v>23000</v>
      </c>
      <c r="D7" s="3">
        <v>900</v>
      </c>
      <c r="E7" s="3"/>
    </row>
    <row r="8" spans="1:7" x14ac:dyDescent="0.3">
      <c r="A8" s="3" t="s">
        <v>8</v>
      </c>
      <c r="B8" s="3">
        <v>199700</v>
      </c>
      <c r="C8" s="3">
        <v>93900</v>
      </c>
      <c r="D8" s="3">
        <v>22800</v>
      </c>
      <c r="E8" s="3">
        <v>24659</v>
      </c>
    </row>
    <row r="9" spans="1:7" x14ac:dyDescent="0.3">
      <c r="A9" s="7" t="s">
        <v>9</v>
      </c>
      <c r="B9" s="7">
        <f>SUM(B4:B8)</f>
        <v>1227500</v>
      </c>
      <c r="C9" s="7">
        <f t="shared" ref="C9:E9" si="0">SUM(C4:C8)</f>
        <v>280400</v>
      </c>
      <c r="D9" s="7">
        <f t="shared" si="0"/>
        <v>129100</v>
      </c>
      <c r="E9" s="7">
        <f t="shared" si="0"/>
        <v>68120</v>
      </c>
    </row>
    <row r="11" spans="1:7" x14ac:dyDescent="0.3">
      <c r="A11" s="1"/>
      <c r="B11" s="17" t="s">
        <v>11</v>
      </c>
      <c r="C11" s="17"/>
      <c r="D11" s="17"/>
    </row>
    <row r="12" spans="1:7" x14ac:dyDescent="0.3">
      <c r="A12" s="4" t="s">
        <v>0</v>
      </c>
      <c r="B12" s="4" t="s">
        <v>1</v>
      </c>
      <c r="C12" s="4" t="s">
        <v>2</v>
      </c>
      <c r="D12" s="4" t="s">
        <v>3</v>
      </c>
      <c r="E12" s="4" t="s">
        <v>21</v>
      </c>
    </row>
    <row r="13" spans="1:7" x14ac:dyDescent="0.3">
      <c r="A13" s="3" t="s">
        <v>4</v>
      </c>
      <c r="B13" s="3">
        <v>28.45</v>
      </c>
      <c r="C13" s="3">
        <v>10.039999999999999</v>
      </c>
      <c r="D13" s="3">
        <v>19.690000000000001</v>
      </c>
      <c r="E13" s="3">
        <v>15.71</v>
      </c>
    </row>
    <row r="14" spans="1:7" x14ac:dyDescent="0.3">
      <c r="A14" s="3" t="s">
        <v>5</v>
      </c>
      <c r="B14" s="3">
        <v>29.82</v>
      </c>
      <c r="C14" s="3">
        <v>13.21</v>
      </c>
      <c r="D14" s="3">
        <v>19.82</v>
      </c>
      <c r="E14" s="3"/>
    </row>
    <row r="15" spans="1:7" x14ac:dyDescent="0.3">
      <c r="A15" s="3" t="s">
        <v>6</v>
      </c>
      <c r="B15" s="3">
        <v>31</v>
      </c>
      <c r="C15" s="3">
        <v>20.05</v>
      </c>
      <c r="D15" s="3">
        <v>16.690000000000001</v>
      </c>
      <c r="E15" s="3">
        <v>18.010000000000002</v>
      </c>
    </row>
    <row r="16" spans="1:7" x14ac:dyDescent="0.3">
      <c r="A16" s="3" t="s">
        <v>7</v>
      </c>
      <c r="B16" s="3">
        <v>41.13</v>
      </c>
      <c r="C16" s="3">
        <v>13.64</v>
      </c>
      <c r="D16" s="3">
        <v>18.010000000000002</v>
      </c>
      <c r="E16" s="3">
        <v>17.54</v>
      </c>
    </row>
    <row r="17" spans="1:7" x14ac:dyDescent="0.3">
      <c r="A17" s="3" t="s">
        <v>8</v>
      </c>
      <c r="B17" s="3">
        <v>29.74</v>
      </c>
      <c r="C17" s="3">
        <v>20.78</v>
      </c>
      <c r="D17" s="3">
        <v>18.37</v>
      </c>
      <c r="E17" s="3">
        <v>17.18</v>
      </c>
    </row>
    <row r="19" spans="1:7" x14ac:dyDescent="0.3">
      <c r="A19" s="1"/>
      <c r="B19" s="17" t="s">
        <v>12</v>
      </c>
      <c r="C19" s="17"/>
      <c r="D19" s="17"/>
      <c r="E19" s="2"/>
      <c r="G19" s="14" t="s">
        <v>22</v>
      </c>
    </row>
    <row r="20" spans="1:7" x14ac:dyDescent="0.3">
      <c r="A20" s="4" t="s">
        <v>0</v>
      </c>
      <c r="B20" s="4" t="s">
        <v>1</v>
      </c>
      <c r="C20" s="4" t="s">
        <v>2</v>
      </c>
      <c r="D20" s="4" t="s">
        <v>3</v>
      </c>
      <c r="E20" s="4" t="s">
        <v>21</v>
      </c>
      <c r="F20" s="12" t="s">
        <v>9</v>
      </c>
      <c r="G20" s="13" t="s">
        <v>23</v>
      </c>
    </row>
    <row r="21" spans="1:7" x14ac:dyDescent="0.3">
      <c r="A21" s="3" t="s">
        <v>4</v>
      </c>
      <c r="B21" s="5">
        <f t="shared" ref="B21:E25" si="1">B4*B13/100</f>
        <v>41480.1</v>
      </c>
      <c r="C21" s="5">
        <f t="shared" si="1"/>
        <v>4608.3599999999997</v>
      </c>
      <c r="D21" s="5">
        <f t="shared" si="1"/>
        <v>3465.44</v>
      </c>
      <c r="E21" s="5">
        <f t="shared" si="1"/>
        <v>2898.4949999999999</v>
      </c>
      <c r="F21" s="6">
        <f>SUM(B21:D21)</f>
        <v>49553.9</v>
      </c>
      <c r="G21" s="3">
        <v>3200</v>
      </c>
    </row>
    <row r="22" spans="1:7" x14ac:dyDescent="0.3">
      <c r="A22" s="3" t="s">
        <v>5</v>
      </c>
      <c r="B22" s="5">
        <f t="shared" si="1"/>
        <v>150591</v>
      </c>
      <c r="C22" s="5">
        <f t="shared" si="1"/>
        <v>11558.75</v>
      </c>
      <c r="D22" s="5">
        <f t="shared" si="1"/>
        <v>8800.08</v>
      </c>
      <c r="E22" s="5">
        <f t="shared" si="1"/>
        <v>0</v>
      </c>
      <c r="F22" s="6">
        <f t="shared" ref="F22:G26" si="2">SUM(B22:D22)</f>
        <v>170949.83</v>
      </c>
      <c r="G22" s="3">
        <v>11034</v>
      </c>
    </row>
    <row r="23" spans="1:7" x14ac:dyDescent="0.3">
      <c r="A23" s="3" t="s">
        <v>6</v>
      </c>
      <c r="B23" s="5">
        <f t="shared" si="1"/>
        <v>99882</v>
      </c>
      <c r="C23" s="5">
        <f t="shared" si="1"/>
        <v>6035.05</v>
      </c>
      <c r="D23" s="5">
        <f t="shared" si="1"/>
        <v>7243.46</v>
      </c>
      <c r="E23" s="5">
        <f t="shared" si="1"/>
        <v>4504.4811000000009</v>
      </c>
      <c r="F23" s="6">
        <f t="shared" si="2"/>
        <v>113160.51000000001</v>
      </c>
      <c r="G23" s="3">
        <v>21895</v>
      </c>
    </row>
    <row r="24" spans="1:7" x14ac:dyDescent="0.3">
      <c r="A24" s="3" t="s">
        <v>7</v>
      </c>
      <c r="B24" s="5">
        <f t="shared" si="1"/>
        <v>22539.24</v>
      </c>
      <c r="C24" s="5">
        <f t="shared" si="1"/>
        <v>3137.2</v>
      </c>
      <c r="D24" s="5">
        <f t="shared" si="1"/>
        <v>162.09000000000003</v>
      </c>
      <c r="E24" s="5">
        <f t="shared" si="1"/>
        <v>0</v>
      </c>
      <c r="F24" s="6">
        <f t="shared" si="2"/>
        <v>25838.530000000002</v>
      </c>
      <c r="G24" s="3">
        <v>6555</v>
      </c>
    </row>
    <row r="25" spans="1:7" x14ac:dyDescent="0.3">
      <c r="A25" s="3" t="s">
        <v>8</v>
      </c>
      <c r="B25" s="5">
        <f t="shared" si="1"/>
        <v>59390.78</v>
      </c>
      <c r="C25" s="5">
        <f t="shared" si="1"/>
        <v>19512.419999999998</v>
      </c>
      <c r="D25" s="5">
        <f t="shared" si="1"/>
        <v>4188.3599999999997</v>
      </c>
      <c r="E25" s="5">
        <f t="shared" si="1"/>
        <v>4236.4161999999997</v>
      </c>
      <c r="F25" s="6">
        <f t="shared" si="2"/>
        <v>83091.56</v>
      </c>
      <c r="G25" s="3">
        <v>11549</v>
      </c>
    </row>
    <row r="26" spans="1:7" x14ac:dyDescent="0.3">
      <c r="A26" s="7" t="s">
        <v>9</v>
      </c>
      <c r="B26" s="7">
        <f>SUM(B21:B25)</f>
        <v>373883.12</v>
      </c>
      <c r="C26" s="7">
        <f t="shared" ref="C26" si="3">SUM(C21:C25)</f>
        <v>44851.78</v>
      </c>
      <c r="D26" s="7">
        <f t="shared" ref="D26:E26" si="4">SUM(D21:D25)</f>
        <v>23859.43</v>
      </c>
      <c r="E26" s="11">
        <f t="shared" si="4"/>
        <v>11639.3923</v>
      </c>
      <c r="F26" s="8">
        <f t="shared" si="2"/>
        <v>442594.33</v>
      </c>
      <c r="G26" s="8">
        <f t="shared" si="2"/>
        <v>80350.602299999999</v>
      </c>
    </row>
    <row r="28" spans="1:7" x14ac:dyDescent="0.3">
      <c r="A28" s="16" t="s">
        <v>20</v>
      </c>
      <c r="B28" s="16"/>
      <c r="C28" s="16"/>
      <c r="D28" s="16"/>
    </row>
    <row r="29" spans="1:7" x14ac:dyDescent="0.3">
      <c r="A29" s="4" t="s">
        <v>1</v>
      </c>
      <c r="B29" s="4" t="s">
        <v>2</v>
      </c>
      <c r="C29" s="4" t="s">
        <v>3</v>
      </c>
      <c r="D29" s="4" t="s">
        <v>21</v>
      </c>
    </row>
    <row r="30" spans="1:7" x14ac:dyDescent="0.3">
      <c r="A30" s="10">
        <f>B26/B9*100</f>
        <v>30.458909979633404</v>
      </c>
      <c r="B30" s="10">
        <f>C26/C9*100</f>
        <v>15.995641940085592</v>
      </c>
      <c r="C30" s="10">
        <f>D26/D9*100</f>
        <v>18.48135553834237</v>
      </c>
      <c r="D30" s="10">
        <f>E26/E9*100</f>
        <v>17.086600557839109</v>
      </c>
    </row>
    <row r="31" spans="1:7" x14ac:dyDescent="0.3">
      <c r="A31" s="9"/>
      <c r="B31" s="9"/>
      <c r="C31" s="9"/>
      <c r="D31" s="9"/>
    </row>
    <row r="32" spans="1:7" x14ac:dyDescent="0.3">
      <c r="A32" s="15" t="s">
        <v>16</v>
      </c>
      <c r="B32" s="15"/>
      <c r="C32" s="15"/>
      <c r="D32" s="15"/>
      <c r="E32" s="15"/>
      <c r="F32" s="15"/>
      <c r="G32" s="15"/>
    </row>
    <row r="34" spans="1:7" x14ac:dyDescent="0.3">
      <c r="A34" s="4" t="s">
        <v>0</v>
      </c>
      <c r="B34" s="4" t="s">
        <v>17</v>
      </c>
      <c r="C34" s="4" t="s">
        <v>18</v>
      </c>
      <c r="D34" s="4" t="s">
        <v>19</v>
      </c>
      <c r="E34" s="4" t="s">
        <v>9</v>
      </c>
    </row>
    <row r="35" spans="1:7" x14ac:dyDescent="0.3">
      <c r="A35" s="3" t="s">
        <v>4</v>
      </c>
      <c r="B35" s="3">
        <v>91</v>
      </c>
      <c r="C35" s="3">
        <v>2270</v>
      </c>
      <c r="D35" s="3">
        <v>0</v>
      </c>
      <c r="E35" s="6">
        <f>SUM(A35:C35)</f>
        <v>2361</v>
      </c>
    </row>
    <row r="36" spans="1:7" x14ac:dyDescent="0.3">
      <c r="A36" s="3" t="s">
        <v>5</v>
      </c>
      <c r="B36" s="3"/>
      <c r="C36" s="3"/>
      <c r="D36" s="3"/>
      <c r="E36" s="6">
        <f t="shared" ref="E36:E40" si="5">SUM(A36:C36)</f>
        <v>0</v>
      </c>
    </row>
    <row r="37" spans="1:7" x14ac:dyDescent="0.3">
      <c r="A37" s="3" t="s">
        <v>6</v>
      </c>
      <c r="B37" s="3">
        <v>2</v>
      </c>
      <c r="C37" s="3">
        <v>4383</v>
      </c>
      <c r="D37" s="3">
        <v>0</v>
      </c>
      <c r="E37" s="6">
        <f t="shared" si="5"/>
        <v>4385</v>
      </c>
    </row>
    <row r="38" spans="1:7" x14ac:dyDescent="0.3">
      <c r="A38" s="3" t="s">
        <v>7</v>
      </c>
      <c r="B38" s="3">
        <v>0</v>
      </c>
      <c r="C38" s="3">
        <v>0</v>
      </c>
      <c r="D38" s="3">
        <v>0</v>
      </c>
      <c r="E38" s="6">
        <f t="shared" si="5"/>
        <v>0</v>
      </c>
    </row>
    <row r="39" spans="1:7" x14ac:dyDescent="0.3">
      <c r="A39" s="3" t="s">
        <v>8</v>
      </c>
      <c r="B39" s="3">
        <v>14</v>
      </c>
      <c r="C39" s="3">
        <v>4616</v>
      </c>
      <c r="D39" s="3">
        <v>3989</v>
      </c>
      <c r="E39" s="6">
        <f t="shared" si="5"/>
        <v>4630</v>
      </c>
    </row>
    <row r="40" spans="1:7" x14ac:dyDescent="0.3">
      <c r="A40" s="7" t="s">
        <v>9</v>
      </c>
      <c r="B40" s="7">
        <f>SUM(B35:B39)</f>
        <v>107</v>
      </c>
      <c r="C40" s="7">
        <f>SUM(C35:C39)</f>
        <v>11269</v>
      </c>
      <c r="D40" s="7">
        <f>SUM(D35:D39)</f>
        <v>3989</v>
      </c>
      <c r="E40" s="8">
        <f t="shared" si="5"/>
        <v>11376</v>
      </c>
    </row>
    <row r="42" spans="1:7" x14ac:dyDescent="0.3">
      <c r="A42" s="15" t="s">
        <v>14</v>
      </c>
      <c r="B42" s="15"/>
      <c r="C42" s="15"/>
      <c r="D42" s="15"/>
      <c r="E42" s="15"/>
      <c r="F42" s="15"/>
      <c r="G42" s="15"/>
    </row>
    <row r="44" spans="1:7" x14ac:dyDescent="0.3">
      <c r="A44" s="4" t="s">
        <v>0</v>
      </c>
      <c r="B44" s="4" t="s">
        <v>15</v>
      </c>
    </row>
    <row r="45" spans="1:7" x14ac:dyDescent="0.3">
      <c r="A45" s="3" t="s">
        <v>4</v>
      </c>
      <c r="B45" s="3">
        <v>9533</v>
      </c>
    </row>
    <row r="46" spans="1:7" x14ac:dyDescent="0.3">
      <c r="A46" s="3" t="s">
        <v>5</v>
      </c>
      <c r="B46" s="3">
        <v>31743</v>
      </c>
    </row>
    <row r="47" spans="1:7" x14ac:dyDescent="0.3">
      <c r="A47" s="3" t="s">
        <v>6</v>
      </c>
      <c r="B47" s="3">
        <v>17864</v>
      </c>
    </row>
    <row r="48" spans="1:7" x14ac:dyDescent="0.3">
      <c r="A48" s="3" t="s">
        <v>7</v>
      </c>
      <c r="B48" s="3">
        <v>3040</v>
      </c>
    </row>
    <row r="49" spans="1:2" x14ac:dyDescent="0.3">
      <c r="A49" s="3" t="s">
        <v>8</v>
      </c>
      <c r="B49" s="3">
        <v>24835</v>
      </c>
    </row>
    <row r="50" spans="1:2" x14ac:dyDescent="0.3">
      <c r="A50" s="7" t="s">
        <v>9</v>
      </c>
      <c r="B50" s="7">
        <f>SUM(B45:B49)</f>
        <v>87015</v>
      </c>
    </row>
  </sheetData>
  <mergeCells count="7">
    <mergeCell ref="A1:G1"/>
    <mergeCell ref="A32:G32"/>
    <mergeCell ref="A42:G42"/>
    <mergeCell ref="A28:D28"/>
    <mergeCell ref="B2:D2"/>
    <mergeCell ref="B11:D11"/>
    <mergeCell ref="B19:D19"/>
  </mergeCells>
  <pageMargins left="0.7" right="0.7" top="0.75" bottom="0.75" header="0.3" footer="0.3"/>
  <pageSetup paperSize="9" scale="9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Fiscalité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</dc:creator>
  <cp:lastModifiedBy>Mathilde</cp:lastModifiedBy>
  <cp:lastPrinted>2022-12-24T07:52:17Z</cp:lastPrinted>
  <dcterms:created xsi:type="dcterms:W3CDTF">2022-12-23T18:33:27Z</dcterms:created>
  <dcterms:modified xsi:type="dcterms:W3CDTF">2023-01-03T17:43:42Z</dcterms:modified>
</cp:coreProperties>
</file>